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DATA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<sst xmlns="http://schemas.openxmlformats.org/spreadsheetml/2006/main" count="78" uniqueCount="17">
  <si>
    <t>fond en mm</t>
  </si>
  <si>
    <t>côté long mm</t>
  </si>
  <si>
    <t>côté court mm</t>
  </si>
  <si>
    <t>épaisseur mm</t>
  </si>
  <si>
    <t>longueur</t>
  </si>
  <si>
    <t>largeur</t>
  </si>
  <si>
    <t>hauteur</t>
  </si>
  <si>
    <t>VOLUME</t>
  </si>
  <si>
    <t>masse kg</t>
  </si>
  <si>
    <t>en m^3</t>
  </si>
  <si>
    <t>masse vol</t>
  </si>
  <si>
    <t>en kg/m^3</t>
  </si>
  <si>
    <t>boite type A détermine la masse volumique</t>
  </si>
  <si>
    <t xml:space="preserve">boite type A détermine la masse </t>
  </si>
  <si>
    <t>boite type B détermine la masse volumique</t>
  </si>
  <si>
    <t>peser un échantillon détermine la masse volumique</t>
  </si>
  <si>
    <t>VOLUME interne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</si>
</sst>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2" borderId="3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3" borderId="5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5" borderId="3" xfId="0" applyNumberFormat="1" applyFill="1" applyBorder="1" applyAlignment="1">
      <alignment/>
    </xf>
    <xf numFmtId="1" fontId="0" fillId="6" borderId="2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" fontId="0" fillId="7" borderId="3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2" fontId="0" fillId="6" borderId="3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6" borderId="3" xfId="0" applyNumberFormat="1" applyFill="1" applyBorder="1" applyAlignment="1">
      <alignment/>
    </xf>
    <xf numFmtId="1" fontId="0" fillId="8" borderId="3" xfId="0" applyNumberFormat="1" applyFill="1" applyBorder="1" applyAlignment="1">
      <alignment/>
    </xf>
    <xf numFmtId="165" fontId="0" fillId="9" borderId="3" xfId="0" applyNumberFormat="1" applyFill="1" applyBorder="1" applyAlignment="1">
      <alignment/>
    </xf>
    <xf numFmtId="2" fontId="0" fillId="9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10.140625" style="4" customWidth="1"/>
    <col min="2" max="2" width="10.140625" style="3" customWidth="1"/>
    <col min="3" max="3" width="10.140625" style="4" customWidth="1"/>
    <col min="4" max="4" width="11.8515625" style="4" customWidth="1"/>
    <col min="5" max="5" width="11.57421875" style="4" customWidth="1"/>
    <col min="6" max="6" width="12.28125" style="4" customWidth="1"/>
    <col min="7" max="7" width="12.421875" style="4" customWidth="1"/>
    <col min="8" max="8" width="12.57421875" style="22" customWidth="1"/>
    <col min="9" max="9" width="9.00390625" style="25" customWidth="1"/>
    <col min="10" max="10" width="9.57421875" style="20" customWidth="1"/>
    <col min="11" max="11" width="14.57421875" style="22" customWidth="1"/>
    <col min="12" max="16384" width="11.421875" style="6" customWidth="1"/>
  </cols>
  <sheetData>
    <row r="1" spans="1:11" s="2" customFormat="1" ht="12.75">
      <c r="A1" s="1" t="s">
        <v>3</v>
      </c>
      <c r="B1" s="8" t="s">
        <v>0</v>
      </c>
      <c r="C1" s="9" t="s">
        <v>0</v>
      </c>
      <c r="D1" s="12" t="s">
        <v>1</v>
      </c>
      <c r="E1" s="12" t="s">
        <v>1</v>
      </c>
      <c r="F1" s="14" t="s">
        <v>2</v>
      </c>
      <c r="G1" s="14" t="s">
        <v>2</v>
      </c>
      <c r="H1" s="21" t="s">
        <v>7</v>
      </c>
      <c r="I1" s="24" t="s">
        <v>8</v>
      </c>
      <c r="J1" s="19" t="s">
        <v>10</v>
      </c>
      <c r="K1" s="21" t="s">
        <v>16</v>
      </c>
    </row>
    <row r="2" spans="1:11" ht="12.75">
      <c r="A2" s="5"/>
      <c r="B2" s="10" t="s">
        <v>4</v>
      </c>
      <c r="C2" s="11" t="s">
        <v>5</v>
      </c>
      <c r="D2" s="13" t="s">
        <v>4</v>
      </c>
      <c r="E2" s="13" t="s">
        <v>6</v>
      </c>
      <c r="F2" s="15" t="s">
        <v>4</v>
      </c>
      <c r="G2" s="15" t="s">
        <v>6</v>
      </c>
      <c r="H2" s="22" t="s">
        <v>9</v>
      </c>
      <c r="J2" s="20" t="s">
        <v>11</v>
      </c>
      <c r="K2" s="22" t="s">
        <v>9</v>
      </c>
    </row>
    <row r="3" spans="1:11" ht="12.75">
      <c r="A3" s="17">
        <v>30</v>
      </c>
      <c r="B3" s="16">
        <v>258</v>
      </c>
      <c r="C3" s="17">
        <v>215</v>
      </c>
      <c r="D3" s="18">
        <f>B3</f>
        <v>258</v>
      </c>
      <c r="E3" s="17">
        <v>100</v>
      </c>
      <c r="F3" s="18">
        <f>C3-(A3*2)</f>
        <v>155</v>
      </c>
      <c r="G3" s="18">
        <f>E3</f>
        <v>100</v>
      </c>
      <c r="H3" s="22">
        <f>(((B3*C3*A3)*2)+((D3*E3*A3)*2)+((F3*G3*A3)*2))/1000000000</f>
        <v>0.0058062</v>
      </c>
      <c r="I3" s="26">
        <v>0.227</v>
      </c>
      <c r="J3" s="29">
        <f>I3/H3</f>
        <v>39.0961386104509</v>
      </c>
      <c r="K3" s="22">
        <f>(((B3-(A3*2))*(C3-(A3*2)))*E3)/1000000000</f>
        <v>0.003069</v>
      </c>
    </row>
    <row r="4" ht="12.75">
      <c r="A4" s="4" t="s">
        <v>12</v>
      </c>
    </row>
    <row r="5" spans="1:11" s="2" customFormat="1" ht="12.75">
      <c r="A5" s="1" t="s">
        <v>3</v>
      </c>
      <c r="B5" s="8" t="s">
        <v>0</v>
      </c>
      <c r="C5" s="9" t="s">
        <v>0</v>
      </c>
      <c r="D5" s="12" t="s">
        <v>1</v>
      </c>
      <c r="E5" s="12" t="s">
        <v>1</v>
      </c>
      <c r="F5" s="14" t="s">
        <v>2</v>
      </c>
      <c r="G5" s="14" t="s">
        <v>2</v>
      </c>
      <c r="H5" s="21" t="s">
        <v>7</v>
      </c>
      <c r="I5" s="24" t="s">
        <v>8</v>
      </c>
      <c r="J5" s="19" t="s">
        <v>10</v>
      </c>
      <c r="K5" s="21"/>
    </row>
    <row r="6" spans="1:10" ht="12.75">
      <c r="A6" s="5"/>
      <c r="B6" s="10" t="s">
        <v>4</v>
      </c>
      <c r="C6" s="11" t="s">
        <v>5</v>
      </c>
      <c r="D6" s="13" t="s">
        <v>4</v>
      </c>
      <c r="E6" s="13" t="s">
        <v>6</v>
      </c>
      <c r="F6" s="15" t="s">
        <v>4</v>
      </c>
      <c r="G6" s="15" t="s">
        <v>6</v>
      </c>
      <c r="H6" s="22" t="s">
        <v>9</v>
      </c>
      <c r="J6" s="20" t="s">
        <v>11</v>
      </c>
    </row>
    <row r="7" spans="1:11" ht="12.75">
      <c r="A7" s="17">
        <v>30</v>
      </c>
      <c r="B7" s="16">
        <v>258</v>
      </c>
      <c r="C7" s="17">
        <v>215</v>
      </c>
      <c r="D7" s="18">
        <f>B7</f>
        <v>258</v>
      </c>
      <c r="E7" s="17">
        <v>100</v>
      </c>
      <c r="F7" s="18">
        <f>C7-(A7*2)</f>
        <v>155</v>
      </c>
      <c r="G7" s="18">
        <f>E7</f>
        <v>100</v>
      </c>
      <c r="H7" s="22">
        <f>(((B7*C7*A7)*2)+((D7*E7*A7)*2)+((F7*G7*A7)*2))/1000000000</f>
        <v>0.0058062</v>
      </c>
      <c r="I7" s="28">
        <f>J7*H7</f>
        <v>0.22702242</v>
      </c>
      <c r="J7" s="23">
        <v>39.1</v>
      </c>
      <c r="K7" s="22">
        <f>(((B7-(A7*2))*(C7-(A7*2)))*E7)/1000000000</f>
        <v>0.003069</v>
      </c>
    </row>
    <row r="8" ht="12.75">
      <c r="A8" s="4" t="s">
        <v>13</v>
      </c>
    </row>
    <row r="9" spans="1:11" s="2" customFormat="1" ht="12.75">
      <c r="A9" s="1" t="s">
        <v>3</v>
      </c>
      <c r="B9" s="8" t="s">
        <v>0</v>
      </c>
      <c r="C9" s="9" t="s">
        <v>0</v>
      </c>
      <c r="D9" s="12" t="s">
        <v>1</v>
      </c>
      <c r="E9" s="12" t="s">
        <v>1</v>
      </c>
      <c r="F9" s="14" t="s">
        <v>2</v>
      </c>
      <c r="G9" s="14" t="s">
        <v>2</v>
      </c>
      <c r="H9" s="21" t="s">
        <v>7</v>
      </c>
      <c r="I9" s="24" t="s">
        <v>8</v>
      </c>
      <c r="J9" s="19" t="s">
        <v>10</v>
      </c>
      <c r="K9" s="21"/>
    </row>
    <row r="10" spans="1:10" ht="12.75">
      <c r="A10" s="5"/>
      <c r="B10" s="10" t="s">
        <v>4</v>
      </c>
      <c r="C10" s="11" t="s">
        <v>5</v>
      </c>
      <c r="D10" s="13" t="s">
        <v>4</v>
      </c>
      <c r="E10" s="13" t="s">
        <v>6</v>
      </c>
      <c r="F10" s="15" t="s">
        <v>4</v>
      </c>
      <c r="G10" s="15" t="s">
        <v>6</v>
      </c>
      <c r="H10" s="22" t="s">
        <v>9</v>
      </c>
      <c r="J10" s="20" t="s">
        <v>11</v>
      </c>
    </row>
    <row r="11" spans="1:11" ht="12.75">
      <c r="A11" s="17">
        <v>30</v>
      </c>
      <c r="B11" s="16">
        <v>258</v>
      </c>
      <c r="C11" s="17">
        <v>215</v>
      </c>
      <c r="D11" s="18">
        <f>(B11-(2*A11))</f>
        <v>198</v>
      </c>
      <c r="E11" s="17">
        <v>100</v>
      </c>
      <c r="F11" s="18">
        <f>C3</f>
        <v>215</v>
      </c>
      <c r="G11" s="18">
        <f>E11</f>
        <v>100</v>
      </c>
      <c r="H11" s="22">
        <f>(((B11*C11*A11)*2)+((D11*E11*A11)*2)+((F11*G11*A11)*2))/1000000000</f>
        <v>0.0058062</v>
      </c>
      <c r="I11" s="26">
        <v>0.227</v>
      </c>
      <c r="J11" s="29">
        <f>I11/H11</f>
        <v>39.0961386104509</v>
      </c>
      <c r="K11" s="22">
        <f>(((B11-(A11*2))*(C11-(A11*2)))*E11)/1000000000</f>
        <v>0.003069</v>
      </c>
    </row>
    <row r="12" ht="12.75">
      <c r="A12" s="4" t="s">
        <v>14</v>
      </c>
    </row>
    <row r="13" spans="1:11" s="2" customFormat="1" ht="12.75">
      <c r="A13" s="1" t="s">
        <v>3</v>
      </c>
      <c r="B13" s="8" t="s">
        <v>0</v>
      </c>
      <c r="C13" s="9" t="s">
        <v>0</v>
      </c>
      <c r="D13" s="12" t="s">
        <v>1</v>
      </c>
      <c r="E13" s="12" t="s">
        <v>1</v>
      </c>
      <c r="F13" s="14" t="s">
        <v>2</v>
      </c>
      <c r="G13" s="14" t="s">
        <v>2</v>
      </c>
      <c r="H13" s="21" t="s">
        <v>7</v>
      </c>
      <c r="I13" s="24" t="s">
        <v>8</v>
      </c>
      <c r="J13" s="19" t="s">
        <v>10</v>
      </c>
      <c r="K13" s="21"/>
    </row>
    <row r="14" spans="1:10" ht="12.75">
      <c r="A14" s="5"/>
      <c r="B14" s="10" t="s">
        <v>4</v>
      </c>
      <c r="C14" s="11" t="s">
        <v>5</v>
      </c>
      <c r="D14" s="13" t="s">
        <v>4</v>
      </c>
      <c r="E14" s="13" t="s">
        <v>6</v>
      </c>
      <c r="F14" s="15" t="s">
        <v>4</v>
      </c>
      <c r="G14" s="15" t="s">
        <v>6</v>
      </c>
      <c r="H14" s="22" t="s">
        <v>9</v>
      </c>
      <c r="J14" s="20" t="s">
        <v>11</v>
      </c>
    </row>
    <row r="15" spans="1:10" ht="12.75">
      <c r="A15" s="17">
        <v>30</v>
      </c>
      <c r="B15" s="16">
        <v>258</v>
      </c>
      <c r="C15" s="17">
        <v>215</v>
      </c>
      <c r="D15" s="27"/>
      <c r="E15" s="27"/>
      <c r="F15" s="27"/>
      <c r="G15" s="27"/>
      <c r="H15" s="22">
        <f>(((B15*C15*A15)*2)+((D15*E15*A15)*2)+((F15*G15*A15)*2))/1000000000</f>
        <v>0.0033282</v>
      </c>
      <c r="I15" s="26">
        <v>0.13</v>
      </c>
      <c r="J15" s="29">
        <f>I15/H15</f>
        <v>39.06015263505799</v>
      </c>
    </row>
    <row r="16" ht="12.75">
      <c r="A16" s="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f6agv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2015-06-30T13:11:57Z</dcterms:created>
  <dcterms:modified xsi:type="dcterms:W3CDTF">2015-06-30T14:56:58Z</dcterms:modified>
  <cp:category/>
  <cp:version/>
  <cp:contentType/>
  <cp:contentStatus/>
</cp:coreProperties>
</file>